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macho\Desktop\CONCENTRADO CIERRE\INFORMACIÓN PRESUPUESTARIA\"/>
    </mc:Choice>
  </mc:AlternateContent>
  <xr:revisionPtr revIDLastSave="0" documentId="13_ncr:1_{1AABE091-3448-4CF4-A3B7-6A09DF726E3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EAI!$A$1:$G$64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F31" i="4"/>
  <c r="G31" i="4"/>
  <c r="G40" i="4"/>
  <c r="G21" i="4"/>
  <c r="G38" i="4"/>
  <c r="G37" i="4"/>
  <c r="C31" i="4"/>
  <c r="C40" i="4"/>
  <c r="D31" i="4"/>
  <c r="D40" i="4"/>
  <c r="B40" i="4"/>
  <c r="C37" i="4"/>
  <c r="D37" i="4"/>
  <c r="E37" i="4"/>
  <c r="F37" i="4"/>
  <c r="C21" i="4"/>
  <c r="D21" i="4"/>
  <c r="E21" i="4"/>
  <c r="F21" i="4"/>
  <c r="B37" i="4"/>
  <c r="B21" i="4"/>
  <c r="G32" i="4"/>
  <c r="G33" i="4"/>
  <c r="G34" i="4"/>
  <c r="G35" i="4"/>
  <c r="G23" i="4"/>
  <c r="G24" i="4"/>
  <c r="G25" i="4"/>
  <c r="G26" i="4"/>
  <c r="G27" i="4"/>
  <c r="G28" i="4"/>
  <c r="G29" i="4"/>
  <c r="G22" i="4"/>
  <c r="B31" i="4"/>
  <c r="E31" i="4"/>
  <c r="E40" i="4"/>
  <c r="B16" i="4"/>
  <c r="C16" i="4"/>
  <c r="D16" i="4"/>
  <c r="E16" i="4"/>
  <c r="F16" i="4"/>
  <c r="G14" i="4"/>
  <c r="G13" i="4"/>
  <c r="G12" i="4"/>
  <c r="G11" i="4"/>
  <c r="G10" i="4"/>
  <c r="G9" i="4"/>
  <c r="G8" i="4"/>
  <c r="G7" i="4"/>
  <c r="G6" i="4"/>
  <c r="G5" i="4"/>
  <c r="F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<sst xmlns="http://schemas.openxmlformats.org/spreadsheetml/2006/main" count="62" uniqueCount="39">
  <si>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</si>
  <si>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</si>
  <si>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</si>
  <si>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</si>
  <si>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</si>
  <si>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</si>
  <si>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</si>
  <si>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</si>
  <si>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</si>
  <si>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</si>
  <si>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</si>
  <si>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</si>
  <si>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</si>
  <si>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</si>
  <si>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</si>
  <si>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</si>
  <si>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</si>
  <si>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</si>
  <si>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</si>
  <si>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</si>
  <si>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</si>
  <si>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</si>
  <si>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</si>
  <si>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</si>
  <si>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</si>
  <si>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</si>
  <si>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</si>
  <si>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</si>
  <si>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</si>
  <si>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</si>
  <si>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</si>
  <si>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</si>
  <si>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</si>
  <si>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</si>
  <si>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</si>
  <si>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</si>
  <si>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</si>
  <si>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</si>
  <si>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Parque Ecológico Metropolitano de León Gto. "Eliseo Martínez Pérez"
Estado Analítico de Ingresos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</si>
</sst>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4" fontId="7" fillId="0" borderId="8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166" fontId="12" fillId="0" borderId="11" xfId="0" applyNumberFormat="1" applyFont="1" applyBorder="1" applyAlignment="1">
      <alignment horizontal="right" vertical="center" wrapText="1"/>
    </xf>
    <xf numFmtId="166" fontId="3" fillId="0" borderId="10" xfId="8" applyNumberFormat="1" applyFont="1" applyBorder="1" applyAlignment="1" applyProtection="1">
      <alignment vertical="top"/>
      <protection locked="0"/>
    </xf>
    <xf numFmtId="166" fontId="7" fillId="0" borderId="4" xfId="8" applyNumberFormat="1" applyFont="1" applyBorder="1" applyAlignment="1" applyProtection="1">
      <alignment vertical="top"/>
      <protection locked="0"/>
    </xf>
    <xf numFmtId="166" fontId="7" fillId="0" borderId="6" xfId="8" applyNumberFormat="1" applyFont="1" applyBorder="1" applyAlignment="1" applyProtection="1">
      <alignment vertical="top"/>
      <protection locked="0"/>
    </xf>
    <xf numFmtId="166" fontId="7" fillId="0" borderId="9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12" fillId="0" borderId="11" xfId="0" applyNumberFormat="1" applyFont="1" applyBorder="1" applyAlignment="1">
      <alignment horizontal="right" vertical="center" wrapText="1"/>
    </xf>
    <xf numFmtId="4" fontId="7" fillId="0" borderId="11" xfId="8" applyNumberFormat="1" applyFont="1" applyBorder="1" applyAlignment="1">
      <alignment vertical="top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>
      <alignment vertical="top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1676400</xdr:colOff>
      <xdr:row>47</xdr:row>
      <xdr:rowOff>123826</xdr:rowOff>
    </xdr:from>
    <xdr:to>
      <xdr:col>4</xdr:col>
      <xdr:colOff>814388</xdr:colOff>
      <xdr:row>52</xdr:row>
      <xdr:rowOff>86969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44C1B7C-3297-43CB-9070-7D7BEE9AA81A}"/>
            </a:ext>
          </a:extLst>
        </xdr:cNvPr>
        <xdr:cNvGrpSpPr/>
      </xdr:nvGrpSpPr>
      <xdr:grpSpPr>
        <a:xfrm>
          <a:off x="1676400" y="8048367"/>
          <a:ext cx="6557121" cy="637020"/>
          <a:chOff x="2157412" y="2014538"/>
          <a:chExt cx="6567488" cy="677862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6D4ADBD1-5076-40BE-9098-D1B993EC78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2701926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C15EF5FC-F7A4-49B9-9D5D-3689686AA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showGridLines="0" tabSelected="1" zoomScale="98" zoomScaleNormal="98" workbookViewId="0">
      <selection activeCell="H15" sqref="H15"/>
    </sheetView>
  </sheetViews>
  <sheetFormatPr baseColWidth="10" defaultColWidth="12" defaultRowHeight="10" x14ac:dyDescent="0.2"/>
  <cols>
    <col min="1" max="1" width="74.44140625" style="2" customWidth="1"/>
    <col min="2" max="2" width="17.77734375" style="2" customWidth="1"/>
    <col min="3" max="3" width="19.77734375" style="2" customWidth="1"/>
    <col min="4" max="5" width="17.77734375" style="2" customWidth="1"/>
    <col min="6" max="6" width="18.77734375" style="2" customWidth="1"/>
    <col min="7" max="7" width="17.77734375" style="2" customWidth="1"/>
    <col min="8" max="16384" width="12" style="2"/>
  </cols>
  <sheetData>
    <row r="1" spans="1:7" ht="33.65" customHeight="1" x14ac:dyDescent="0.2">
      <c r="A1" s="48" t="s">
        <v>38</v>
      </c>
      <c r="B1" s="49"/>
      <c r="C1" s="49"/>
      <c r="D1" s="49"/>
      <c r="E1" s="49"/>
      <c r="F1" s="49"/>
      <c r="G1" s="50"/>
    </row>
    <row r="2" spans="1:7" s="3" customFormat="1" ht="10.5" x14ac:dyDescent="0.2">
      <c r="A2" s="19"/>
      <c r="B2" s="53" t="s">
        <v>0</v>
      </c>
      <c r="C2" s="54"/>
      <c r="D2" s="54"/>
      <c r="E2" s="54"/>
      <c r="F2" s="55"/>
      <c r="G2" s="51" t="s">
        <v>7</v>
      </c>
    </row>
    <row r="3" spans="1:7" s="1" customFormat="1" ht="25" customHeight="1" x14ac:dyDescent="0.2">
      <c r="A3" s="2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2"/>
    </row>
    <row r="4" spans="1:7" s="1" customFormat="1" ht="10.5" x14ac:dyDescent="0.2">
      <c r="A4" s="2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ht="10.5" x14ac:dyDescent="0.2">
      <c r="A5" s="22" t="s">
        <v>14</v>
      </c>
      <c r="B5" s="32">
        <v>0</v>
      </c>
      <c r="C5" s="32">
        <v>0</v>
      </c>
      <c r="D5" s="32">
        <v>0</v>
      </c>
      <c r="E5" s="32">
        <v>0</v>
      </c>
      <c r="F5" s="32">
        <v>0</v>
      </c>
      <c r="G5" s="32">
        <f t="shared" ref="G5:G14" si="0">F5-B5</f>
        <v>0</v>
      </c>
    </row>
    <row r="6" spans="1:7" ht="10.5" x14ac:dyDescent="0.2">
      <c r="A6" s="23" t="s">
        <v>15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f t="shared" si="0"/>
        <v>0</v>
      </c>
    </row>
    <row r="7" spans="1:7" ht="10.5" x14ac:dyDescent="0.2">
      <c r="A7" s="22" t="s">
        <v>16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f t="shared" si="0"/>
        <v>0</v>
      </c>
    </row>
    <row r="8" spans="1:7" ht="10.5" x14ac:dyDescent="0.2">
      <c r="A8" s="22" t="s">
        <v>17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f t="shared" si="0"/>
        <v>0</v>
      </c>
    </row>
    <row r="9" spans="1:7" ht="10.5" x14ac:dyDescent="0.2">
      <c r="A9" s="22" t="s">
        <v>18</v>
      </c>
      <c r="B9" s="32">
        <v>1671931.8</v>
      </c>
      <c r="C9" s="32">
        <v>-193850.81</v>
      </c>
      <c r="D9" s="32">
        <v>1478080.99</v>
      </c>
      <c r="E9" s="32">
        <v>1478080.99</v>
      </c>
      <c r="F9" s="32">
        <v>1478080.99</v>
      </c>
      <c r="G9" s="32">
        <f t="shared" si="0"/>
        <v>-193850.81000000006</v>
      </c>
    </row>
    <row r="10" spans="1:7" ht="10.5" x14ac:dyDescent="0.2">
      <c r="A10" s="23" t="s">
        <v>19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f t="shared" si="0"/>
        <v>0</v>
      </c>
    </row>
    <row r="11" spans="1:7" ht="10.5" x14ac:dyDescent="0.2">
      <c r="A11" s="22" t="s">
        <v>20</v>
      </c>
      <c r="B11" s="32">
        <v>30387421.199999999</v>
      </c>
      <c r="C11" s="32">
        <v>6083854.8899999997</v>
      </c>
      <c r="D11" s="32">
        <v>36471276.090000004</v>
      </c>
      <c r="E11" s="32">
        <v>32141405.98</v>
      </c>
      <c r="F11" s="32">
        <v>32141405.98</v>
      </c>
      <c r="G11" s="32">
        <f t="shared" si="0"/>
        <v>1753984.7800000012</v>
      </c>
    </row>
    <row r="12" spans="1:7" ht="20" x14ac:dyDescent="0.2">
      <c r="A12" s="22" t="s">
        <v>21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f t="shared" si="0"/>
        <v>0</v>
      </c>
    </row>
    <row r="13" spans="1:7" ht="10.5" x14ac:dyDescent="0.2">
      <c r="A13" s="22" t="s">
        <v>22</v>
      </c>
      <c r="B13" s="32">
        <v>17976035</v>
      </c>
      <c r="C13" s="32">
        <v>586754.21</v>
      </c>
      <c r="D13" s="32">
        <v>18562789.210000001</v>
      </c>
      <c r="E13" s="32">
        <v>18562789.210000001</v>
      </c>
      <c r="F13" s="32">
        <v>18562789.210000001</v>
      </c>
      <c r="G13" s="32">
        <f t="shared" si="0"/>
        <v>586754.21000000089</v>
      </c>
    </row>
    <row r="14" spans="1:7" ht="10.5" x14ac:dyDescent="0.2">
      <c r="A14" s="22" t="s">
        <v>23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f t="shared" si="0"/>
        <v>0</v>
      </c>
    </row>
    <row r="15" spans="1:7" x14ac:dyDescent="0.2">
      <c r="B15" s="33"/>
      <c r="C15" s="33"/>
      <c r="D15" s="33"/>
      <c r="E15" s="33"/>
      <c r="F15" s="33"/>
      <c r="G15" s="33"/>
    </row>
    <row r="16" spans="1:7" ht="10.5" x14ac:dyDescent="0.2">
      <c r="A16" s="9" t="s">
        <v>24</v>
      </c>
      <c r="B16" s="34">
        <f t="shared" ref="B16:F16" si="1">SUM(B5:B15)</f>
        <v>50035388</v>
      </c>
      <c r="C16" s="34">
        <f t="shared" si="1"/>
        <v>6476758.29</v>
      </c>
      <c r="D16" s="34">
        <f t="shared" si="1"/>
        <v>56512146.290000007</v>
      </c>
      <c r="E16" s="34">
        <f t="shared" si="1"/>
        <v>52182276.18</v>
      </c>
      <c r="F16" s="35">
        <f t="shared" si="1"/>
        <v>52182276.18</v>
      </c>
      <c r="G16" s="36">
        <f>(F16-B16)</f>
        <v>2146888.1799999997</v>
      </c>
    </row>
    <row r="17" spans="1:7" ht="10.5" x14ac:dyDescent="0.2">
      <c r="A17" s="12"/>
      <c r="B17" s="28"/>
      <c r="C17" s="28"/>
      <c r="D17" s="29"/>
      <c r="E17" s="30" t="s">
        <v>25</v>
      </c>
      <c r="F17" s="31"/>
      <c r="G17" s="45">
        <v>2146888.1800000002</v>
      </c>
    </row>
    <row r="18" spans="1:7" ht="10.5" customHeight="1" x14ac:dyDescent="0.2">
      <c r="A18" s="17"/>
      <c r="B18" s="53" t="s">
        <v>0</v>
      </c>
      <c r="C18" s="54"/>
      <c r="D18" s="54"/>
      <c r="E18" s="54"/>
      <c r="F18" s="55"/>
      <c r="G18" s="51" t="s">
        <v>7</v>
      </c>
    </row>
    <row r="19" spans="1:7" ht="21" x14ac:dyDescent="0.2">
      <c r="A19" s="24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2"/>
    </row>
    <row r="20" spans="1:7" ht="10.5" x14ac:dyDescent="0.2">
      <c r="A20" s="18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 x14ac:dyDescent="0.2">
      <c r="A21" s="15" t="s">
        <v>27</v>
      </c>
      <c r="B21" s="37">
        <f>SUM(B22:B29)</f>
        <v>0</v>
      </c>
      <c r="C21" s="37">
        <f t="shared" ref="C21:G21" si="2">SUM(C22:C29)</f>
        <v>0</v>
      </c>
      <c r="D21" s="37">
        <f t="shared" si="2"/>
        <v>0</v>
      </c>
      <c r="E21" s="37">
        <f t="shared" si="2"/>
        <v>0</v>
      </c>
      <c r="F21" s="37">
        <f t="shared" si="2"/>
        <v>0</v>
      </c>
      <c r="G21" s="37">
        <f t="shared" si="2"/>
        <v>0</v>
      </c>
    </row>
    <row r="22" spans="1:7" ht="10.5" x14ac:dyDescent="0.2">
      <c r="A22" s="25" t="s">
        <v>14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9">
        <f>(F22-B22)</f>
        <v>0</v>
      </c>
    </row>
    <row r="23" spans="1:7" ht="10.5" x14ac:dyDescent="0.2">
      <c r="A23" s="25" t="s">
        <v>15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9">
        <f t="shared" ref="G23:G29" si="3">(F23-B23)</f>
        <v>0</v>
      </c>
    </row>
    <row r="24" spans="1:7" ht="10.5" x14ac:dyDescent="0.2">
      <c r="A24" s="25" t="s">
        <v>16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9">
        <f t="shared" si="3"/>
        <v>0</v>
      </c>
    </row>
    <row r="25" spans="1:7" ht="10.5" x14ac:dyDescent="0.2">
      <c r="A25" s="25" t="s">
        <v>17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9">
        <f t="shared" si="3"/>
        <v>0</v>
      </c>
    </row>
    <row r="26" spans="1:7" ht="12" x14ac:dyDescent="0.2">
      <c r="A26" s="25" t="s">
        <v>28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9">
        <f t="shared" si="3"/>
        <v>0</v>
      </c>
    </row>
    <row r="27" spans="1:7" ht="12" x14ac:dyDescent="0.2">
      <c r="A27" s="25" t="s">
        <v>29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9">
        <f t="shared" si="3"/>
        <v>0</v>
      </c>
    </row>
    <row r="28" spans="1:7" ht="20" x14ac:dyDescent="0.2">
      <c r="A28" s="25" t="s">
        <v>30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f t="shared" si="3"/>
        <v>0</v>
      </c>
    </row>
    <row r="29" spans="1:7" ht="10.5" x14ac:dyDescent="0.2">
      <c r="A29" s="25" t="s">
        <v>22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9">
        <f t="shared" si="3"/>
        <v>0</v>
      </c>
    </row>
    <row r="30" spans="1:7" x14ac:dyDescent="0.2">
      <c r="A30" s="25"/>
      <c r="B30" s="40"/>
      <c r="C30" s="40"/>
      <c r="D30" s="40"/>
      <c r="E30" s="40"/>
      <c r="F30" s="40"/>
      <c r="G30" s="40"/>
    </row>
    <row r="31" spans="1:7" ht="31.5" x14ac:dyDescent="0.2">
      <c r="A31" s="26" t="s">
        <v>37</v>
      </c>
      <c r="B31" s="41">
        <f>SUM(B32:B35)</f>
        <v>50035388</v>
      </c>
      <c r="C31" s="41">
        <f t="shared" ref="C31:F31" si="4">SUM(C32:C35)</f>
        <v>6476758.29</v>
      </c>
      <c r="D31" s="41">
        <f t="shared" si="4"/>
        <v>56512146.290000007</v>
      </c>
      <c r="E31" s="41">
        <f t="shared" si="4"/>
        <v>52182276.18</v>
      </c>
      <c r="F31" s="41">
        <f t="shared" si="4"/>
        <v>52182276.18</v>
      </c>
      <c r="G31" s="41">
        <f>(F31-B31)</f>
        <v>2146888.1799999997</v>
      </c>
    </row>
    <row r="32" spans="1:7" ht="10.5" x14ac:dyDescent="0.2">
      <c r="A32" s="25" t="s">
        <v>15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42">
        <f t="shared" ref="G32:G35" si="5">(F32-B32)</f>
        <v>0</v>
      </c>
    </row>
    <row r="33" spans="1:7" ht="12" x14ac:dyDescent="0.2">
      <c r="A33" s="25" t="s">
        <v>31</v>
      </c>
      <c r="B33" s="38">
        <v>1671931.8</v>
      </c>
      <c r="C33" s="38">
        <v>-193850.81</v>
      </c>
      <c r="D33" s="38">
        <v>1478080.99</v>
      </c>
      <c r="E33" s="38">
        <v>1478080.99</v>
      </c>
      <c r="F33" s="38">
        <v>1478080.99</v>
      </c>
      <c r="G33" s="42">
        <f t="shared" si="5"/>
        <v>-193850.81000000006</v>
      </c>
    </row>
    <row r="34" spans="1:7" ht="12" x14ac:dyDescent="0.2">
      <c r="A34" s="25" t="s">
        <v>32</v>
      </c>
      <c r="B34" s="38">
        <v>30387421.199999999</v>
      </c>
      <c r="C34" s="38">
        <v>6083854.8899999997</v>
      </c>
      <c r="D34" s="38">
        <v>36471276.090000004</v>
      </c>
      <c r="E34" s="38">
        <v>32141405.98</v>
      </c>
      <c r="F34" s="38">
        <v>32141405.98</v>
      </c>
      <c r="G34" s="42">
        <f t="shared" si="5"/>
        <v>1753984.7800000012</v>
      </c>
    </row>
    <row r="35" spans="1:7" ht="10.5" x14ac:dyDescent="0.2">
      <c r="A35" s="25" t="s">
        <v>22</v>
      </c>
      <c r="B35" s="38">
        <v>17976035</v>
      </c>
      <c r="C35" s="38">
        <v>586754.21</v>
      </c>
      <c r="D35" s="38">
        <v>18562789.210000001</v>
      </c>
      <c r="E35" s="38">
        <v>18562789.210000001</v>
      </c>
      <c r="F35" s="38">
        <v>18562789.210000001</v>
      </c>
      <c r="G35" s="42">
        <f t="shared" si="5"/>
        <v>586754.21000000089</v>
      </c>
    </row>
    <row r="36" spans="1:7" x14ac:dyDescent="0.2">
      <c r="A36" s="10"/>
      <c r="B36" s="40"/>
      <c r="C36" s="40"/>
      <c r="D36" s="40"/>
      <c r="E36" s="40"/>
      <c r="F36" s="40"/>
      <c r="G36" s="40"/>
    </row>
    <row r="37" spans="1:7" ht="10.5" x14ac:dyDescent="0.2">
      <c r="A37" s="16" t="s">
        <v>33</v>
      </c>
      <c r="B37" s="41">
        <f>SUM(B39)</f>
        <v>0</v>
      </c>
      <c r="C37" s="41">
        <f t="shared" ref="C37:F37" si="6">SUM(C39)</f>
        <v>0</v>
      </c>
      <c r="D37" s="41">
        <f t="shared" si="6"/>
        <v>0</v>
      </c>
      <c r="E37" s="41">
        <f t="shared" si="6"/>
        <v>0</v>
      </c>
      <c r="F37" s="41">
        <f t="shared" si="6"/>
        <v>0</v>
      </c>
      <c r="G37" s="41">
        <f>(F37-B37)</f>
        <v>0</v>
      </c>
    </row>
    <row r="38" spans="1:7" ht="10.5" x14ac:dyDescent="0.2">
      <c r="A38" s="25" t="s">
        <v>23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f>(F38-B38)</f>
        <v>0</v>
      </c>
    </row>
    <row r="39" spans="1:7" ht="10.5" x14ac:dyDescent="0.2">
      <c r="A39" s="25"/>
      <c r="B39" s="41"/>
      <c r="C39" s="41"/>
      <c r="D39" s="41"/>
      <c r="E39" s="41"/>
      <c r="F39" s="41"/>
      <c r="G39" s="41"/>
    </row>
    <row r="40" spans="1:7" ht="10.5" x14ac:dyDescent="0.2">
      <c r="A40" s="11" t="s">
        <v>24</v>
      </c>
      <c r="B40" s="43">
        <f>(B21+B31+B37)</f>
        <v>50035388</v>
      </c>
      <c r="C40" s="43">
        <f t="shared" ref="C40:G40" si="7">(C21+C31+C37)</f>
        <v>6476758.29</v>
      </c>
      <c r="D40" s="43">
        <f t="shared" si="7"/>
        <v>56512146.290000007</v>
      </c>
      <c r="E40" s="43">
        <f t="shared" si="7"/>
        <v>52182276.18</v>
      </c>
      <c r="F40" s="43">
        <f t="shared" si="7"/>
        <v>52182276.18</v>
      </c>
      <c r="G40" s="43">
        <f t="shared" si="7"/>
        <v>2146888.1799999997</v>
      </c>
    </row>
    <row r="41" spans="1:7" ht="10.5" x14ac:dyDescent="0.2">
      <c r="A41" s="12"/>
      <c r="B41" s="28"/>
      <c r="C41" s="28"/>
      <c r="D41" s="28"/>
      <c r="E41" s="30" t="s">
        <v>25</v>
      </c>
      <c r="F41" s="44"/>
      <c r="G41" s="45">
        <v>0</v>
      </c>
    </row>
    <row r="43" spans="1:7" ht="12" x14ac:dyDescent="0.2">
      <c r="A43" s="13" t="s">
        <v>34</v>
      </c>
    </row>
    <row r="44" spans="1:7" ht="12" x14ac:dyDescent="0.2">
      <c r="A44" s="14" t="s">
        <v>35</v>
      </c>
    </row>
    <row r="45" spans="1:7" ht="38.25" customHeight="1" x14ac:dyDescent="0.2">
      <c r="A45" s="46" t="s">
        <v>36</v>
      </c>
      <c r="B45" s="46"/>
      <c r="C45" s="46"/>
      <c r="D45" s="46"/>
      <c r="E45" s="46"/>
      <c r="F45" s="46"/>
      <c r="G45" s="46"/>
    </row>
    <row r="47" spans="1:7" ht="10.5" x14ac:dyDescent="0.25">
      <c r="A47" s="27"/>
    </row>
    <row r="48" spans="1:7" ht="10.5" x14ac:dyDescent="0.25">
      <c r="A48" s="27"/>
    </row>
    <row r="49" spans="1:4" ht="10.5" x14ac:dyDescent="0.25">
      <c r="A49" s="27"/>
    </row>
    <row r="50" spans="1:4" x14ac:dyDescent="0.2">
      <c r="B50" s="1"/>
      <c r="C50" s="1"/>
      <c r="D50" s="1"/>
    </row>
    <row r="51" spans="1:4" ht="10.5" x14ac:dyDescent="0.25">
      <c r="B51" s="47"/>
      <c r="C51" s="47"/>
      <c r="D51" s="47"/>
    </row>
    <row r="52" spans="1:4" ht="10.5" x14ac:dyDescent="0.25">
      <c r="B52" s="47"/>
      <c r="C52" s="47"/>
      <c r="D52" s="47"/>
    </row>
    <row r="53" spans="1:4" ht="10.5" x14ac:dyDescent="0.25">
      <c r="B53" s="47"/>
      <c r="C53" s="47"/>
      <c r="D53" s="47"/>
    </row>
  </sheetData>
  <sheetProtection formatCells="0" formatColumns="0" formatRows="0" insertRows="0" autoFilter="0"/>
  <mergeCells count="9">
    <mergeCell ref="A45:G45"/>
    <mergeCell ref="B51:D51"/>
    <mergeCell ref="B52:D52"/>
    <mergeCell ref="B53:D53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ignoredErrors>
    <ignoredError sqref="B20:F20 B4:F4" numberStoredAsText="1"/>
    <ignoredError sqref="E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schemas.microsoft.com/office/2006/metadata/properties"/>
    <ds:schemaRef ds:uri="http://purl.org/dc/elements/1.1/"/>
    <ds:schemaRef ds:uri="6aa8a68a-ab09-4ac8-a697-fdce915bc567"/>
    <ds:schemaRef ds:uri="http://schemas.openxmlformats.org/package/2006/metadata/core-properties"/>
    <ds:schemaRef ds:uri="0c865bf4-0f22-4e4d-b041-7b0c1657e5a8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Administración PML</cp:lastModifiedBy>
  <cp:revision/>
  <cp:lastPrinted>2025-02-13T18:25:32Z</cp:lastPrinted>
  <dcterms:created xsi:type="dcterms:W3CDTF">2012-12-11T20:48:19Z</dcterms:created>
  <dcterms:modified xsi:type="dcterms:W3CDTF">2025-02-15T20:44:19Z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